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255" documentId="13_ncr:1_{12332387-F118-4C94-B45D-01388B74C99C}" xr6:coauthVersionLast="47" xr6:coauthVersionMax="47" xr10:uidLastSave="{47466678-8146-4EEE-BFB5-0190D5E3C98B}"/>
  <bookViews>
    <workbookView xWindow="-120" yWindow="-120" windowWidth="29040" windowHeight="15840" xr2:uid="{00000000-000D-0000-FFFF-FFFF00000000}"/>
  </bookViews>
  <sheets>
    <sheet name="Spaciousness ventilation Fig3d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6" l="1"/>
  <c r="B5" i="6"/>
  <c r="C5" i="6" s="1"/>
  <c r="A6" i="6"/>
  <c r="D6" i="6" s="1"/>
  <c r="B6" i="6" l="1"/>
  <c r="E6" i="6"/>
  <c r="A7" i="6"/>
  <c r="D7" i="6" s="1"/>
  <c r="B7" i="6" l="1"/>
  <c r="A8" i="6"/>
  <c r="D8" i="6" s="1"/>
  <c r="E5" i="6"/>
  <c r="B8" i="6" l="1"/>
  <c r="A9" i="6"/>
  <c r="D9" i="6" s="1"/>
  <c r="C6" i="6"/>
  <c r="B9" i="6" l="1"/>
  <c r="A10" i="6"/>
  <c r="D10" i="6" s="1"/>
  <c r="C7" i="6"/>
  <c r="E7" i="6"/>
  <c r="B10" i="6" l="1"/>
  <c r="A11" i="6"/>
  <c r="D11" i="6" s="1"/>
  <c r="C8" i="6"/>
  <c r="E8" i="6"/>
  <c r="B11" i="6" l="1"/>
  <c r="A12" i="6"/>
  <c r="D12" i="6" s="1"/>
  <c r="C9" i="6"/>
  <c r="C10" i="6"/>
  <c r="E9" i="6"/>
  <c r="B12" i="6" l="1"/>
  <c r="A13" i="6"/>
  <c r="D13" i="6" s="1"/>
  <c r="C11" i="6"/>
  <c r="E10" i="6"/>
  <c r="B13" i="6" l="1"/>
  <c r="A14" i="6"/>
  <c r="D14" i="6" s="1"/>
  <c r="E11" i="6"/>
  <c r="C12" i="6"/>
  <c r="B14" i="6" l="1"/>
  <c r="A15" i="6"/>
  <c r="D15" i="6" s="1"/>
  <c r="C13" i="6"/>
  <c r="E12" i="6"/>
  <c r="B15" i="6" l="1"/>
  <c r="A16" i="6"/>
  <c r="D16" i="6" s="1"/>
  <c r="C14" i="6"/>
  <c r="E13" i="6"/>
  <c r="B16" i="6" l="1"/>
  <c r="A17" i="6"/>
  <c r="D17" i="6" s="1"/>
  <c r="C15" i="6"/>
  <c r="E14" i="6"/>
  <c r="B17" i="6" l="1"/>
  <c r="A18" i="6"/>
  <c r="D18" i="6" s="1"/>
  <c r="C16" i="6"/>
  <c r="E15" i="6"/>
  <c r="B18" i="6" l="1"/>
  <c r="A19" i="6"/>
  <c r="D19" i="6" s="1"/>
  <c r="C17" i="6"/>
  <c r="E16" i="6"/>
  <c r="B19" i="6" l="1"/>
  <c r="A20" i="6"/>
  <c r="D20" i="6" s="1"/>
  <c r="E17" i="6"/>
  <c r="C18" i="6"/>
  <c r="B20" i="6" l="1"/>
  <c r="A21" i="6"/>
  <c r="D21" i="6" s="1"/>
  <c r="C19" i="6"/>
  <c r="E18" i="6"/>
  <c r="B21" i="6" l="1"/>
  <c r="A22" i="6"/>
  <c r="D22" i="6" s="1"/>
  <c r="C20" i="6"/>
  <c r="E19" i="6"/>
  <c r="B22" i="6" l="1"/>
  <c r="A23" i="6"/>
  <c r="D23" i="6" s="1"/>
  <c r="C21" i="6"/>
  <c r="E20" i="6"/>
  <c r="B23" i="6" l="1"/>
  <c r="A24" i="6"/>
  <c r="D24" i="6" s="1"/>
  <c r="E21" i="6"/>
  <c r="C22" i="6"/>
  <c r="B24" i="6" l="1"/>
  <c r="A25" i="6"/>
  <c r="D25" i="6" s="1"/>
  <c r="E22" i="6"/>
  <c r="C23" i="6"/>
  <c r="B25" i="6" l="1"/>
  <c r="A26" i="6"/>
  <c r="D26" i="6" s="1"/>
  <c r="C24" i="6"/>
  <c r="E23" i="6"/>
  <c r="B26" i="6" l="1"/>
  <c r="A27" i="6"/>
  <c r="D27" i="6" s="1"/>
  <c r="E24" i="6"/>
  <c r="C25" i="6"/>
  <c r="B27" i="6" l="1"/>
  <c r="A28" i="6"/>
  <c r="D28" i="6" s="1"/>
  <c r="E25" i="6"/>
  <c r="C26" i="6"/>
  <c r="B28" i="6" l="1"/>
  <c r="A29" i="6"/>
  <c r="D29" i="6" s="1"/>
  <c r="E26" i="6"/>
  <c r="C27" i="6"/>
  <c r="B29" i="6" l="1"/>
  <c r="A30" i="6"/>
  <c r="D30" i="6" s="1"/>
  <c r="C28" i="6"/>
  <c r="E27" i="6"/>
  <c r="B30" i="6" l="1"/>
  <c r="A31" i="6"/>
  <c r="D31" i="6" s="1"/>
  <c r="C29" i="6"/>
  <c r="E28" i="6"/>
  <c r="B31" i="6" l="1"/>
  <c r="A32" i="6"/>
  <c r="D32" i="6" s="1"/>
  <c r="E29" i="6"/>
  <c r="C30" i="6"/>
  <c r="B32" i="6" l="1"/>
  <c r="A33" i="6"/>
  <c r="D33" i="6" s="1"/>
  <c r="C31" i="6"/>
  <c r="E30" i="6"/>
  <c r="B33" i="6" l="1"/>
  <c r="A34" i="6"/>
  <c r="D34" i="6" s="1"/>
  <c r="E31" i="6"/>
  <c r="C32" i="6"/>
  <c r="B34" i="6" l="1"/>
  <c r="E32" i="6"/>
  <c r="C33" i="6"/>
  <c r="C34" i="6" l="1"/>
  <c r="E34" i="6"/>
  <c r="E33" i="6"/>
</calcChain>
</file>

<file path=xl/sharedStrings.xml><?xml version="1.0" encoding="utf-8"?>
<sst xmlns="http://schemas.openxmlformats.org/spreadsheetml/2006/main" count="9" uniqueCount="7">
  <si>
    <t>Effective clean flow rate (L/s.p)</t>
  </si>
  <si>
    <t>required VTAC (L/s.p)</t>
  </si>
  <si>
    <t>Clean air equivalent (L/s.p)</t>
  </si>
  <si>
    <t>exposure time: 1 hr</t>
  </si>
  <si>
    <t>exposure time: 4 hr</t>
  </si>
  <si>
    <t>Table 1. Required spaciousness for targeted effective clean airflow with two exposure periods when clean air equivalent is 1 L/s person.</t>
  </si>
  <si>
    <r>
      <t>required spaciousness 
(m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/person)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</si>
</sst>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2" fillId="0" borderId="0" xfId="1" applyAlignment="1">
      <alignment horizontal="left"/>
    </xf>
    <xf numFmtId="0" fontId="2" fillId="0" borderId="0" xfId="1"/>
    <xf numFmtId="11" fontId="2" fillId="0" borderId="0" xfId="1" applyNumberFormat="1"/>
    <xf numFmtId="0" fontId="2" fillId="0" borderId="0" xfId="1" applyAlignment="1">
      <alignment horizontal="center" vertical="center"/>
    </xf>
    <xf numFmtId="0" fontId="3" fillId="0" borderId="7" xfId="1" applyFont="1" applyBorder="1"/>
    <xf numFmtId="0" fontId="2" fillId="0" borderId="8" xfId="1" applyBorder="1" applyAlignment="1">
      <alignment horizontal="center"/>
    </xf>
    <xf numFmtId="0" fontId="2" fillId="0" borderId="4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164" fontId="2" fillId="0" borderId="0" xfId="1" applyNumberFormat="1" applyAlignment="1">
      <alignment horizontal="center" vertical="center"/>
    </xf>
    <xf numFmtId="164" fontId="2" fillId="0" borderId="4" xfId="1" applyNumberFormat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164" fontId="2" fillId="0" borderId="5" xfId="1" applyNumberFormat="1" applyBorder="1" applyAlignment="1">
      <alignment horizontal="center" vertical="center"/>
    </xf>
    <xf numFmtId="0" fontId="3" fillId="0" borderId="9" xfId="1" applyFont="1" applyBorder="1" applyAlignment="1">
      <alignment horizontal="left" vertical="center"/>
    </xf>
    <xf numFmtId="0" fontId="3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1" fillId="0" borderId="1" xfId="1" applyFont="1" applyBorder="1" applyAlignment="1">
      <alignment horizontal="left" vertical="top" wrapText="1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horizontal="left" vertical="center"/>
    </xf>
  </cellXfs>
  <cellStyles count="2">
    <cellStyle name="Normal" xfId="0" builtinId="0"/>
    <cellStyle name="Normal 2" xfId="1" xr:uid="{14F5459B-4F8F-43E8-8960-E6C8102E83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 hour</c:v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Fig3d'!$C$5:$C$34</c:f>
              <c:numCache>
                <c:formatCode>0.000</c:formatCode>
                <c:ptCount val="30"/>
                <c:pt idx="0" formatCode="General">
                  <c:v>0</c:v>
                </c:pt>
                <c:pt idx="1">
                  <c:v>2.3268924121962171</c:v>
                </c:pt>
                <c:pt idx="2">
                  <c:v>4.274847789129665</c:v>
                </c:pt>
                <c:pt idx="3">
                  <c:v>6.1623536958315936</c:v>
                </c:pt>
                <c:pt idx="4">
                  <c:v>8.0233896744718045</c:v>
                </c:pt>
                <c:pt idx="5">
                  <c:v>9.8696803696980009</c:v>
                </c:pt>
                <c:pt idx="6">
                  <c:v>11.706642654598424</c:v>
                </c:pt>
                <c:pt idx="7">
                  <c:v>13.537209591924778</c:v>
                </c:pt>
                <c:pt idx="8">
                  <c:v>15.363140389515483</c:v>
                </c:pt>
                <c:pt idx="9">
                  <c:v>17.185569096301265</c:v>
                </c:pt>
                <c:pt idx="10">
                  <c:v>19.005267193971928</c:v>
                </c:pt>
                <c:pt idx="11">
                  <c:v>20.822781934172049</c:v>
                </c:pt>
                <c:pt idx="12">
                  <c:v>22.638514734313784</c:v>
                </c:pt>
                <c:pt idx="13">
                  <c:v>24.452768236717752</c:v>
                </c:pt>
                <c:pt idx="14">
                  <c:v>26.265775906617201</c:v>
                </c:pt>
                <c:pt idx="15">
                  <c:v>28.077721381717083</c:v>
                </c:pt>
                <c:pt idx="16">
                  <c:v>29.888751540892709</c:v>
                </c:pt>
                <c:pt idx="17">
                  <c:v>31.698985580186115</c:v>
                </c:pt>
                <c:pt idx="18">
                  <c:v>33.508521469752523</c:v>
                </c:pt>
                <c:pt idx="19">
                  <c:v>35.31744064538114</c:v>
                </c:pt>
                <c:pt idx="20">
                  <c:v>37.125811481239936</c:v>
                </c:pt>
                <c:pt idx="21">
                  <c:v>38.933691903281577</c:v>
                </c:pt>
                <c:pt idx="22">
                  <c:v>40.741131385244188</c:v>
                </c:pt>
                <c:pt idx="23">
                  <c:v>42.548172493528291</c:v>
                </c:pt>
                <c:pt idx="24">
                  <c:v>44.354852097397995</c:v>
                </c:pt>
                <c:pt idx="25">
                  <c:v>46.161202327451242</c:v>
                </c:pt>
                <c:pt idx="26">
                  <c:v>47.967251342354629</c:v>
                </c:pt>
                <c:pt idx="27">
                  <c:v>49.77302394785309</c:v>
                </c:pt>
                <c:pt idx="28">
                  <c:v>51.578542100755584</c:v>
                </c:pt>
                <c:pt idx="29">
                  <c:v>53.383825322485265</c:v>
                </c:pt>
              </c:numCache>
            </c:numRef>
          </c:xVal>
          <c:yVal>
            <c:numRef>
              <c:f>'Spaciousness ventilation Fig3d'!$A$5:$A$34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FF-4634-943A-EAD8ACD1CD57}"/>
            </c:ext>
          </c:extLst>
        </c:ser>
        <c:ser>
          <c:idx val="1"/>
          <c:order val="1"/>
          <c:tx>
            <c:v>4 hours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Fig3d'!$E$5:$E$34</c:f>
              <c:numCache>
                <c:formatCode>0.000</c:formatCode>
                <c:ptCount val="30"/>
                <c:pt idx="0" formatCode="General">
                  <c:v>0</c:v>
                </c:pt>
                <c:pt idx="1">
                  <c:v>9.3075696487848685</c:v>
                </c:pt>
                <c:pt idx="2">
                  <c:v>17.09939115651866</c:v>
                </c:pt>
                <c:pt idx="3">
                  <c:v>24.649414783326375</c:v>
                </c:pt>
                <c:pt idx="4">
                  <c:v>32.093558697887218</c:v>
                </c:pt>
                <c:pt idx="5">
                  <c:v>39.478721478792004</c:v>
                </c:pt>
                <c:pt idx="6">
                  <c:v>46.826570618393696</c:v>
                </c:pt>
                <c:pt idx="7">
                  <c:v>54.148838367699113</c:v>
                </c:pt>
                <c:pt idx="8">
                  <c:v>61.45256155806193</c:v>
                </c:pt>
                <c:pt idx="9">
                  <c:v>68.742276385205059</c:v>
                </c:pt>
                <c:pt idx="10">
                  <c:v>76.021068775887713</c:v>
                </c:pt>
                <c:pt idx="11">
                  <c:v>83.291127736688196</c:v>
                </c:pt>
                <c:pt idx="12">
                  <c:v>90.554058937255135</c:v>
                </c:pt>
                <c:pt idx="13">
                  <c:v>97.811072946871008</c:v>
                </c:pt>
                <c:pt idx="14">
                  <c:v>105.0631036264688</c:v>
                </c:pt>
                <c:pt idx="15">
                  <c:v>112.31088552686833</c:v>
                </c:pt>
                <c:pt idx="16">
                  <c:v>119.55500616357084</c:v>
                </c:pt>
                <c:pt idx="17">
                  <c:v>126.79594232074446</c:v>
                </c:pt>
                <c:pt idx="18">
                  <c:v>134.03408587901009</c:v>
                </c:pt>
                <c:pt idx="19">
                  <c:v>141.26976258152456</c:v>
                </c:pt>
                <c:pt idx="20">
                  <c:v>148.50324592495974</c:v>
                </c:pt>
                <c:pt idx="21">
                  <c:v>155.73476761312631</c:v>
                </c:pt>
                <c:pt idx="22">
                  <c:v>162.96452554097675</c:v>
                </c:pt>
                <c:pt idx="23">
                  <c:v>170.19268997411316</c:v>
                </c:pt>
                <c:pt idx="24">
                  <c:v>177.41940838959198</c:v>
                </c:pt>
                <c:pt idx="25">
                  <c:v>184.64480930980497</c:v>
                </c:pt>
                <c:pt idx="26">
                  <c:v>191.86900536941852</c:v>
                </c:pt>
                <c:pt idx="27">
                  <c:v>199.09209579141236</c:v>
                </c:pt>
                <c:pt idx="28">
                  <c:v>206.31416840302234</c:v>
                </c:pt>
                <c:pt idx="29">
                  <c:v>213.53530128994106</c:v>
                </c:pt>
              </c:numCache>
            </c:numRef>
          </c:xVal>
          <c:yVal>
            <c:numRef>
              <c:f>'Spaciousness ventilation Fig3d'!$A$5:$A$34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FF-4634-943A-EAD8ACD1C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651568"/>
        <c:axId val="282653968"/>
      </c:scatterChart>
      <c:valAx>
        <c:axId val="282651568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3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300">
                    <a:solidFill>
                      <a:schemeClr val="tx1"/>
                    </a:solidFill>
                  </a:rPr>
                  <a:t>Required spaciousness (m</a:t>
                </a:r>
                <a:r>
                  <a:rPr lang="en-US" sz="2300" baseline="30000">
                    <a:solidFill>
                      <a:schemeClr val="tx1"/>
                    </a:solidFill>
                  </a:rPr>
                  <a:t>3</a:t>
                </a:r>
                <a:r>
                  <a:rPr lang="en-US" sz="2300">
                    <a:solidFill>
                      <a:schemeClr val="tx1"/>
                    </a:solidFill>
                  </a:rPr>
                  <a:t>/p</a:t>
                </a:r>
                <a:r>
                  <a:rPr lang="en-US" altLang="zh-CN" sz="2300">
                    <a:solidFill>
                      <a:schemeClr val="tx1"/>
                    </a:solidFill>
                  </a:rPr>
                  <a:t>erson</a:t>
                </a:r>
                <a:r>
                  <a:rPr lang="en-US" sz="2300">
                    <a:solidFill>
                      <a:schemeClr val="tx1"/>
                    </a:solidFill>
                  </a:rPr>
                  <a:t>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3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53968"/>
        <c:crosses val="autoZero"/>
        <c:crossBetween val="midCat"/>
      </c:valAx>
      <c:valAx>
        <c:axId val="282653968"/>
        <c:scaling>
          <c:orientation val="minMax"/>
          <c:max val="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3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300">
                    <a:solidFill>
                      <a:sysClr val="windowText" lastClr="000000"/>
                    </a:solidFill>
                  </a:rPr>
                  <a:t>Effective clean flow</a:t>
                </a:r>
                <a:r>
                  <a:rPr lang="en-US" sz="2300" baseline="0">
                    <a:solidFill>
                      <a:sysClr val="windowText" lastClr="000000"/>
                    </a:solidFill>
                  </a:rPr>
                  <a:t> target </a:t>
                </a:r>
                <a:r>
                  <a:rPr lang="en-US" sz="2300">
                    <a:solidFill>
                      <a:sysClr val="windowText" lastClr="000000"/>
                    </a:solidFill>
                  </a:rPr>
                  <a:t>(L/s.p)</a:t>
                </a:r>
              </a:p>
            </c:rich>
          </c:tx>
          <c:layout>
            <c:manualLayout>
              <c:xMode val="edge"/>
              <c:yMode val="edge"/>
              <c:x val="1.137081603959551E-2"/>
              <c:y val="9.83865850013920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3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51568"/>
        <c:crosses val="autoZero"/>
        <c:crossBetween val="midCat"/>
        <c:majorUnit val="10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71591447435888722"/>
          <c:y val="0.53562587823641428"/>
          <c:w val="0.2331821767202463"/>
          <c:h val="0.181482362083263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555481</xdr:colOff>
      <xdr:row>38</xdr:row>
      <xdr:rowOff>111846</xdr:rowOff>
    </xdr:from>
    <xdr:to>
      <xdr:col>10</xdr:col>
      <xdr:colOff>867906</xdr:colOff>
      <xdr:row>45</xdr:row>
      <xdr:rowOff>100205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5C64A63-1DCC-4031-A98F-5FF63E7DE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681" y="7630246"/>
          <a:ext cx="3550925" cy="1410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356964</xdr:colOff>
      <xdr:row>47</xdr:row>
      <xdr:rowOff>73505</xdr:rowOff>
    </xdr:from>
    <xdr:to>
      <xdr:col>10</xdr:col>
      <xdr:colOff>969624</xdr:colOff>
      <xdr:row>53</xdr:row>
      <xdr:rowOff>157788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4915EF7-1BCB-42FC-A0B2-346964445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8164" y="9420705"/>
          <a:ext cx="3851160" cy="1303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669619</xdr:colOff>
      <xdr:row>6</xdr:row>
      <xdr:rowOff>87490</xdr:rowOff>
    </xdr:from>
    <xdr:to>
      <xdr:col>13</xdr:col>
      <xdr:colOff>652474</xdr:colOff>
      <xdr:row>28</xdr:row>
      <xdr:rowOff>205841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629A948-2D53-44CA-8623-025A99E49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1F836-4B1B-4A18-A73C-0001163416F1}">
  <dimension ref="A1:F718"/>
  <sheetViews>
    <sheetView tabSelected="1" topLeftCell="A2" zoomScaleNormal="100" workbookViewId="0">
      <selection activeCell="D3" sqref="D3:E3"/>
    </sheetView>
  </sheetViews>
  <sheetFormatPr defaultColWidth="12.42578125" defaultRowHeight="15.75" x14ac:dyDescent="0.25"/>
  <cols>
    <col min="1" max="1" width="30.7109375" style="2" customWidth="1"/>
    <col min="2" max="2" width="25.85546875" style="2" customWidth="1"/>
    <col min="3" max="3" width="30.85546875" style="2" customWidth="1"/>
    <col min="4" max="4" width="25.85546875" style="2" customWidth="1"/>
    <col min="5" max="5" width="30.85546875" style="2" customWidth="1"/>
    <col min="6" max="34" width="14.140625" style="2" customWidth="1"/>
    <col min="35" max="35" width="15.42578125" style="2" bestFit="1" customWidth="1"/>
    <col min="36" max="36" width="14.140625" style="2" customWidth="1"/>
    <col min="37" max="37" width="15.42578125" style="2" bestFit="1" customWidth="1"/>
    <col min="38" max="47" width="14.140625" style="2" customWidth="1"/>
    <col min="48" max="48" width="9.140625" style="2" bestFit="1" customWidth="1"/>
    <col min="49" max="49" width="21.28515625" style="2" customWidth="1"/>
    <col min="50" max="50" width="14.140625" style="2" customWidth="1"/>
    <col min="51" max="51" width="16.42578125" style="2" customWidth="1"/>
    <col min="52" max="59" width="14.140625" style="2" customWidth="1"/>
    <col min="60" max="16384" width="12.42578125" style="2"/>
  </cols>
  <sheetData>
    <row r="1" spans="1:5" ht="32.1" customHeight="1" x14ac:dyDescent="0.25">
      <c r="A1" s="14" t="s">
        <v>5</v>
      </c>
      <c r="B1" s="14"/>
      <c r="C1" s="14"/>
      <c r="D1" s="14"/>
      <c r="E1" s="14"/>
    </row>
    <row r="2" spans="1:5" ht="18" customHeight="1" x14ac:dyDescent="0.25">
      <c r="A2" s="5" t="s">
        <v>2</v>
      </c>
      <c r="B2" s="18">
        <v>1</v>
      </c>
      <c r="C2" s="18"/>
      <c r="D2" s="18"/>
      <c r="E2" s="18"/>
    </row>
    <row r="3" spans="1:5" ht="18" customHeight="1" thickBot="1" x14ac:dyDescent="0.3">
      <c r="A3" s="16" t="s">
        <v>0</v>
      </c>
      <c r="B3" s="15" t="s">
        <v>3</v>
      </c>
      <c r="C3" s="15"/>
      <c r="D3" s="15" t="s">
        <v>4</v>
      </c>
      <c r="E3" s="15"/>
    </row>
    <row r="4" spans="1:5" ht="39.950000000000003" customHeight="1" thickTop="1" thickBot="1" x14ac:dyDescent="0.3">
      <c r="A4" s="17"/>
      <c r="B4" s="20" t="s">
        <v>1</v>
      </c>
      <c r="C4" s="19" t="s">
        <v>6</v>
      </c>
      <c r="D4" s="21" t="s">
        <v>1</v>
      </c>
      <c r="E4" s="19" t="s">
        <v>6</v>
      </c>
    </row>
    <row r="5" spans="1:5" ht="18" customHeight="1" x14ac:dyDescent="0.25">
      <c r="A5" s="6">
        <v>1</v>
      </c>
      <c r="B5" s="4">
        <f>(A5^1.25-1)^(1/1.25)</f>
        <v>0</v>
      </c>
      <c r="C5" s="9">
        <f t="shared" ref="C5:C34" si="0">B5*1*3.6/2</f>
        <v>0</v>
      </c>
      <c r="D5" s="4">
        <f>(A5^1.25-1)^(1/1.25)</f>
        <v>0</v>
      </c>
      <c r="E5" s="4">
        <f t="shared" ref="E5:E34" si="1">D5*4*3.6/2</f>
        <v>0</v>
      </c>
    </row>
    <row r="6" spans="1:5" ht="18" customHeight="1" x14ac:dyDescent="0.25">
      <c r="A6" s="7">
        <f>A5+1</f>
        <v>2</v>
      </c>
      <c r="B6" s="10">
        <f t="shared" ref="B6:B34" si="2">(A6^1.25-1)^(1/1.25)</f>
        <v>1.2927180067756761</v>
      </c>
      <c r="C6" s="11">
        <f t="shared" si="0"/>
        <v>2.3268924121962171</v>
      </c>
      <c r="D6" s="10">
        <f t="shared" ref="D6:D34" si="3">(A6^1.25-1)^(1/1.25)</f>
        <v>1.2927180067756761</v>
      </c>
      <c r="E6" s="10">
        <f t="shared" si="1"/>
        <v>9.3075696487848685</v>
      </c>
    </row>
    <row r="7" spans="1:5" ht="18" customHeight="1" x14ac:dyDescent="0.25">
      <c r="A7" s="7">
        <f t="shared" ref="A7:A33" si="4">A6+1</f>
        <v>3</v>
      </c>
      <c r="B7" s="10">
        <f t="shared" si="2"/>
        <v>2.3749154384053694</v>
      </c>
      <c r="C7" s="11">
        <f t="shared" si="0"/>
        <v>4.274847789129665</v>
      </c>
      <c r="D7" s="10">
        <f t="shared" si="3"/>
        <v>2.3749154384053694</v>
      </c>
      <c r="E7" s="10">
        <f t="shared" si="1"/>
        <v>17.09939115651866</v>
      </c>
    </row>
    <row r="8" spans="1:5" ht="18" customHeight="1" x14ac:dyDescent="0.25">
      <c r="A8" s="7">
        <f t="shared" si="4"/>
        <v>4</v>
      </c>
      <c r="B8" s="10">
        <f t="shared" si="2"/>
        <v>3.4235298310175519</v>
      </c>
      <c r="C8" s="11">
        <f t="shared" si="0"/>
        <v>6.1623536958315936</v>
      </c>
      <c r="D8" s="10">
        <f t="shared" si="3"/>
        <v>3.4235298310175519</v>
      </c>
      <c r="E8" s="10">
        <f t="shared" si="1"/>
        <v>24.649414783326375</v>
      </c>
    </row>
    <row r="9" spans="1:5" ht="18" customHeight="1" x14ac:dyDescent="0.25">
      <c r="A9" s="7">
        <f t="shared" si="4"/>
        <v>5</v>
      </c>
      <c r="B9" s="10">
        <f t="shared" si="2"/>
        <v>4.4574387080398914</v>
      </c>
      <c r="C9" s="11">
        <f t="shared" si="0"/>
        <v>8.0233896744718045</v>
      </c>
      <c r="D9" s="10">
        <f t="shared" si="3"/>
        <v>4.4574387080398914</v>
      </c>
      <c r="E9" s="10">
        <f t="shared" si="1"/>
        <v>32.093558697887218</v>
      </c>
    </row>
    <row r="10" spans="1:5" ht="18" customHeight="1" x14ac:dyDescent="0.25">
      <c r="A10" s="7">
        <f t="shared" si="4"/>
        <v>6</v>
      </c>
      <c r="B10" s="10">
        <f t="shared" si="2"/>
        <v>5.4831557609433332</v>
      </c>
      <c r="C10" s="11">
        <f t="shared" si="0"/>
        <v>9.8696803696980009</v>
      </c>
      <c r="D10" s="10">
        <f t="shared" si="3"/>
        <v>5.4831557609433332</v>
      </c>
      <c r="E10" s="10">
        <f t="shared" si="1"/>
        <v>39.478721478792004</v>
      </c>
    </row>
    <row r="11" spans="1:5" ht="18" customHeight="1" x14ac:dyDescent="0.25">
      <c r="A11" s="7">
        <f t="shared" si="4"/>
        <v>7</v>
      </c>
      <c r="B11" s="10">
        <f t="shared" si="2"/>
        <v>6.5036903636657906</v>
      </c>
      <c r="C11" s="11">
        <f t="shared" si="0"/>
        <v>11.706642654598424</v>
      </c>
      <c r="D11" s="10">
        <f t="shared" si="3"/>
        <v>6.5036903636657906</v>
      </c>
      <c r="E11" s="10">
        <f t="shared" si="1"/>
        <v>46.826570618393696</v>
      </c>
    </row>
    <row r="12" spans="1:5" ht="18" customHeight="1" x14ac:dyDescent="0.25">
      <c r="A12" s="7">
        <f t="shared" si="4"/>
        <v>8</v>
      </c>
      <c r="B12" s="10">
        <f t="shared" si="2"/>
        <v>7.5206719955137658</v>
      </c>
      <c r="C12" s="11">
        <f t="shared" si="0"/>
        <v>13.537209591924778</v>
      </c>
      <c r="D12" s="10">
        <f t="shared" si="3"/>
        <v>7.5206719955137658</v>
      </c>
      <c r="E12" s="10">
        <f t="shared" si="1"/>
        <v>54.148838367699113</v>
      </c>
    </row>
    <row r="13" spans="1:5" ht="18" customHeight="1" x14ac:dyDescent="0.25">
      <c r="A13" s="7">
        <f t="shared" si="4"/>
        <v>9</v>
      </c>
      <c r="B13" s="10">
        <f t="shared" si="2"/>
        <v>8.5350779941752677</v>
      </c>
      <c r="C13" s="11">
        <f t="shared" si="0"/>
        <v>15.363140389515483</v>
      </c>
      <c r="D13" s="10">
        <f t="shared" si="3"/>
        <v>8.5350779941752677</v>
      </c>
      <c r="E13" s="10">
        <f t="shared" si="1"/>
        <v>61.45256155806193</v>
      </c>
    </row>
    <row r="14" spans="1:5" ht="18" customHeight="1" x14ac:dyDescent="0.25">
      <c r="A14" s="7">
        <f t="shared" si="4"/>
        <v>10</v>
      </c>
      <c r="B14" s="10">
        <f t="shared" si="2"/>
        <v>9.5475383868340362</v>
      </c>
      <c r="C14" s="11">
        <f t="shared" si="0"/>
        <v>17.185569096301265</v>
      </c>
      <c r="D14" s="10">
        <f t="shared" si="3"/>
        <v>9.5475383868340362</v>
      </c>
      <c r="E14" s="10">
        <f t="shared" si="1"/>
        <v>68.742276385205059</v>
      </c>
    </row>
    <row r="15" spans="1:5" ht="18" customHeight="1" x14ac:dyDescent="0.25">
      <c r="A15" s="7">
        <f t="shared" si="4"/>
        <v>11</v>
      </c>
      <c r="B15" s="10">
        <f t="shared" si="2"/>
        <v>10.558481774428849</v>
      </c>
      <c r="C15" s="11">
        <f t="shared" si="0"/>
        <v>19.005267193971928</v>
      </c>
      <c r="D15" s="10">
        <f t="shared" si="3"/>
        <v>10.558481774428849</v>
      </c>
      <c r="E15" s="10">
        <f t="shared" si="1"/>
        <v>76.021068775887713</v>
      </c>
    </row>
    <row r="16" spans="1:5" ht="18" customHeight="1" x14ac:dyDescent="0.25">
      <c r="A16" s="7">
        <f t="shared" si="4"/>
        <v>12</v>
      </c>
      <c r="B16" s="10">
        <f t="shared" si="2"/>
        <v>11.568212185651138</v>
      </c>
      <c r="C16" s="11">
        <f t="shared" si="0"/>
        <v>20.822781934172049</v>
      </c>
      <c r="D16" s="10">
        <f t="shared" si="3"/>
        <v>11.568212185651138</v>
      </c>
      <c r="E16" s="10">
        <f t="shared" si="1"/>
        <v>83.291127736688196</v>
      </c>
    </row>
    <row r="17" spans="1:5" ht="18" customHeight="1" x14ac:dyDescent="0.25">
      <c r="A17" s="7">
        <f t="shared" si="4"/>
        <v>13</v>
      </c>
      <c r="B17" s="10">
        <f t="shared" si="2"/>
        <v>12.576952630174324</v>
      </c>
      <c r="C17" s="11">
        <f t="shared" si="0"/>
        <v>22.638514734313784</v>
      </c>
      <c r="D17" s="10">
        <f t="shared" si="3"/>
        <v>12.576952630174324</v>
      </c>
      <c r="E17" s="10">
        <f t="shared" si="1"/>
        <v>90.554058937255135</v>
      </c>
    </row>
    <row r="18" spans="1:5" ht="18" customHeight="1" x14ac:dyDescent="0.25">
      <c r="A18" s="7">
        <f t="shared" si="4"/>
        <v>14</v>
      </c>
      <c r="B18" s="10">
        <f t="shared" si="2"/>
        <v>13.584871242620974</v>
      </c>
      <c r="C18" s="11">
        <f t="shared" si="0"/>
        <v>24.452768236717752</v>
      </c>
      <c r="D18" s="10">
        <f t="shared" si="3"/>
        <v>13.584871242620974</v>
      </c>
      <c r="E18" s="10">
        <f t="shared" si="1"/>
        <v>97.811072946871008</v>
      </c>
    </row>
    <row r="19" spans="1:5" ht="18" customHeight="1" x14ac:dyDescent="0.25">
      <c r="A19" s="7">
        <f t="shared" si="4"/>
        <v>15</v>
      </c>
      <c r="B19" s="10">
        <f t="shared" si="2"/>
        <v>14.592097725898444</v>
      </c>
      <c r="C19" s="11">
        <f t="shared" si="0"/>
        <v>26.265775906617201</v>
      </c>
      <c r="D19" s="10">
        <f t="shared" si="3"/>
        <v>14.592097725898444</v>
      </c>
      <c r="E19" s="10">
        <f t="shared" si="1"/>
        <v>105.0631036264688</v>
      </c>
    </row>
    <row r="20" spans="1:5" ht="18" customHeight="1" x14ac:dyDescent="0.25">
      <c r="A20" s="7">
        <f t="shared" si="4"/>
        <v>16</v>
      </c>
      <c r="B20" s="10">
        <f t="shared" si="2"/>
        <v>15.598734100953935</v>
      </c>
      <c r="C20" s="11">
        <f t="shared" si="0"/>
        <v>28.077721381717083</v>
      </c>
      <c r="D20" s="10">
        <f t="shared" si="3"/>
        <v>15.598734100953935</v>
      </c>
      <c r="E20" s="10">
        <f t="shared" si="1"/>
        <v>112.31088552686833</v>
      </c>
    </row>
    <row r="21" spans="1:5" ht="18" customHeight="1" x14ac:dyDescent="0.25">
      <c r="A21" s="7">
        <f t="shared" si="4"/>
        <v>17</v>
      </c>
      <c r="B21" s="10">
        <f t="shared" si="2"/>
        <v>16.604861967162616</v>
      </c>
      <c r="C21" s="11">
        <f t="shared" si="0"/>
        <v>29.888751540892709</v>
      </c>
      <c r="D21" s="10">
        <f t="shared" si="3"/>
        <v>16.604861967162616</v>
      </c>
      <c r="E21" s="10">
        <f t="shared" si="1"/>
        <v>119.55500616357084</v>
      </c>
    </row>
    <row r="22" spans="1:5" ht="18" customHeight="1" x14ac:dyDescent="0.25">
      <c r="A22" s="7">
        <f t="shared" si="4"/>
        <v>18</v>
      </c>
      <c r="B22" s="10">
        <f t="shared" si="2"/>
        <v>17.610547544547842</v>
      </c>
      <c r="C22" s="11">
        <f t="shared" si="0"/>
        <v>31.698985580186115</v>
      </c>
      <c r="D22" s="10">
        <f t="shared" si="3"/>
        <v>17.610547544547842</v>
      </c>
      <c r="E22" s="10">
        <f t="shared" si="1"/>
        <v>126.79594232074446</v>
      </c>
    </row>
    <row r="23" spans="1:5" ht="18" customHeight="1" x14ac:dyDescent="0.25">
      <c r="A23" s="7">
        <f t="shared" si="4"/>
        <v>19</v>
      </c>
      <c r="B23" s="10">
        <f t="shared" si="2"/>
        <v>18.615845260973622</v>
      </c>
      <c r="C23" s="11">
        <f t="shared" si="0"/>
        <v>33.508521469752523</v>
      </c>
      <c r="D23" s="10">
        <f t="shared" si="3"/>
        <v>18.615845260973622</v>
      </c>
      <c r="E23" s="10">
        <f t="shared" si="1"/>
        <v>134.03408587901009</v>
      </c>
    </row>
    <row r="24" spans="1:5" ht="18" customHeight="1" x14ac:dyDescent="0.25">
      <c r="A24" s="7">
        <f t="shared" si="4"/>
        <v>20</v>
      </c>
      <c r="B24" s="10">
        <f t="shared" si="2"/>
        <v>19.620800358545075</v>
      </c>
      <c r="C24" s="11">
        <f t="shared" si="0"/>
        <v>35.31744064538114</v>
      </c>
      <c r="D24" s="10">
        <f t="shared" si="3"/>
        <v>19.620800358545075</v>
      </c>
      <c r="E24" s="10">
        <f t="shared" si="1"/>
        <v>141.26976258152456</v>
      </c>
    </row>
    <row r="25" spans="1:5" ht="18" customHeight="1" x14ac:dyDescent="0.25">
      <c r="A25" s="7">
        <f t="shared" si="4"/>
        <v>21</v>
      </c>
      <c r="B25" s="10">
        <f t="shared" si="2"/>
        <v>20.625450822911073</v>
      </c>
      <c r="C25" s="11">
        <f t="shared" si="0"/>
        <v>37.125811481239936</v>
      </c>
      <c r="D25" s="10">
        <f t="shared" si="3"/>
        <v>20.625450822911073</v>
      </c>
      <c r="E25" s="10">
        <f t="shared" si="1"/>
        <v>148.50324592495974</v>
      </c>
    </row>
    <row r="26" spans="1:5" ht="18" customHeight="1" x14ac:dyDescent="0.25">
      <c r="A26" s="7">
        <f t="shared" si="4"/>
        <v>22</v>
      </c>
      <c r="B26" s="10">
        <f t="shared" si="2"/>
        <v>21.629828835156431</v>
      </c>
      <c r="C26" s="11">
        <f t="shared" si="0"/>
        <v>38.933691903281577</v>
      </c>
      <c r="D26" s="10">
        <f t="shared" si="3"/>
        <v>21.629828835156431</v>
      </c>
      <c r="E26" s="10">
        <f t="shared" si="1"/>
        <v>155.73476761312631</v>
      </c>
    </row>
    <row r="27" spans="1:5" ht="18" customHeight="1" x14ac:dyDescent="0.25">
      <c r="A27" s="7">
        <f t="shared" si="4"/>
        <v>23</v>
      </c>
      <c r="B27" s="10">
        <f t="shared" si="2"/>
        <v>22.633961880691214</v>
      </c>
      <c r="C27" s="11">
        <f t="shared" si="0"/>
        <v>40.741131385244188</v>
      </c>
      <c r="D27" s="10">
        <f t="shared" si="3"/>
        <v>22.633961880691214</v>
      </c>
      <c r="E27" s="10">
        <f t="shared" si="1"/>
        <v>162.96452554097675</v>
      </c>
    </row>
    <row r="28" spans="1:5" ht="18" customHeight="1" x14ac:dyDescent="0.25">
      <c r="A28" s="7">
        <f t="shared" si="4"/>
        <v>24</v>
      </c>
      <c r="B28" s="10">
        <f t="shared" si="2"/>
        <v>23.637873607515715</v>
      </c>
      <c r="C28" s="11">
        <f t="shared" si="0"/>
        <v>42.548172493528291</v>
      </c>
      <c r="D28" s="10">
        <f t="shared" si="3"/>
        <v>23.637873607515715</v>
      </c>
      <c r="E28" s="10">
        <f t="shared" si="1"/>
        <v>170.19268997411316</v>
      </c>
    </row>
    <row r="29" spans="1:5" ht="18" customHeight="1" x14ac:dyDescent="0.25">
      <c r="A29" s="7">
        <f t="shared" si="4"/>
        <v>25</v>
      </c>
      <c r="B29" s="10">
        <f t="shared" si="2"/>
        <v>24.64158449855444</v>
      </c>
      <c r="C29" s="11">
        <f t="shared" si="0"/>
        <v>44.354852097397995</v>
      </c>
      <c r="D29" s="10">
        <f t="shared" si="3"/>
        <v>24.64158449855444</v>
      </c>
      <c r="E29" s="10">
        <f t="shared" si="1"/>
        <v>177.41940838959198</v>
      </c>
    </row>
    <row r="30" spans="1:5" ht="18" customHeight="1" x14ac:dyDescent="0.25">
      <c r="A30" s="7">
        <f t="shared" si="4"/>
        <v>26</v>
      </c>
      <c r="B30" s="10">
        <f t="shared" si="2"/>
        <v>25.645112404139578</v>
      </c>
      <c r="C30" s="11">
        <f t="shared" si="0"/>
        <v>46.161202327451242</v>
      </c>
      <c r="D30" s="10">
        <f t="shared" si="3"/>
        <v>25.645112404139578</v>
      </c>
      <c r="E30" s="10">
        <f t="shared" si="1"/>
        <v>184.64480930980497</v>
      </c>
    </row>
    <row r="31" spans="1:5" ht="18" customHeight="1" x14ac:dyDescent="0.25">
      <c r="A31" s="7">
        <f t="shared" si="4"/>
        <v>27</v>
      </c>
      <c r="B31" s="10">
        <f t="shared" si="2"/>
        <v>26.648472967974794</v>
      </c>
      <c r="C31" s="11">
        <f t="shared" si="0"/>
        <v>47.967251342354629</v>
      </c>
      <c r="D31" s="10">
        <f t="shared" si="3"/>
        <v>26.648472967974794</v>
      </c>
      <c r="E31" s="10">
        <f t="shared" si="1"/>
        <v>191.86900536941852</v>
      </c>
    </row>
    <row r="32" spans="1:5" ht="18" customHeight="1" x14ac:dyDescent="0.25">
      <c r="A32" s="7">
        <f t="shared" si="4"/>
        <v>28</v>
      </c>
      <c r="B32" s="10">
        <f t="shared" si="2"/>
        <v>27.651679971029495</v>
      </c>
      <c r="C32" s="11">
        <f t="shared" si="0"/>
        <v>49.77302394785309</v>
      </c>
      <c r="D32" s="10">
        <f t="shared" si="3"/>
        <v>27.651679971029495</v>
      </c>
      <c r="E32" s="10">
        <f t="shared" si="1"/>
        <v>199.09209579141236</v>
      </c>
    </row>
    <row r="33" spans="1:6" ht="18" customHeight="1" x14ac:dyDescent="0.25">
      <c r="A33" s="7">
        <f t="shared" si="4"/>
        <v>29</v>
      </c>
      <c r="B33" s="10">
        <f t="shared" si="2"/>
        <v>28.654745611530881</v>
      </c>
      <c r="C33" s="11">
        <f t="shared" si="0"/>
        <v>51.578542100755584</v>
      </c>
      <c r="D33" s="10">
        <f t="shared" si="3"/>
        <v>28.654745611530881</v>
      </c>
      <c r="E33" s="10">
        <f t="shared" si="1"/>
        <v>206.31416840302234</v>
      </c>
    </row>
    <row r="34" spans="1:6" ht="18" customHeight="1" thickBot="1" x14ac:dyDescent="0.3">
      <c r="A34" s="8">
        <f>A33+1</f>
        <v>30</v>
      </c>
      <c r="B34" s="12">
        <f t="shared" si="2"/>
        <v>29.657680734714035</v>
      </c>
      <c r="C34" s="13">
        <f t="shared" si="0"/>
        <v>53.383825322485265</v>
      </c>
      <c r="D34" s="12">
        <f t="shared" si="3"/>
        <v>29.657680734714035</v>
      </c>
      <c r="E34" s="12">
        <f t="shared" si="1"/>
        <v>213.53530128994106</v>
      </c>
    </row>
    <row r="42" spans="1:6" x14ac:dyDescent="0.25">
      <c r="F42" s="1"/>
    </row>
    <row r="709" spans="2:2" x14ac:dyDescent="0.25">
      <c r="B709" s="3"/>
    </row>
    <row r="718" spans="2:2" x14ac:dyDescent="0.25">
      <c r="B718" s="3"/>
    </row>
  </sheetData>
  <mergeCells count="5">
    <mergeCell ref="A1:E1"/>
    <mergeCell ref="B3:C3"/>
    <mergeCell ref="D3:E3"/>
    <mergeCell ref="A3:A4"/>
    <mergeCell ref="B2:E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Spaciousness ventilation Fig3d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2025-10-02T10:30:23Z</dcterms:modified>
</cp:coreProperties>
</file>